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idor\J\2023\Perola\PAVIMENTO ESTRADA JAGUARETE (CORRIGIDO)\PROJETO DALIANE\R1\ORÇAMENTO\"/>
    </mc:Choice>
  </mc:AlternateContent>
  <bookViews>
    <workbookView xWindow="0" yWindow="0" windowWidth="23040" windowHeight="9195"/>
  </bookViews>
  <sheets>
    <sheet name="Composições" sheetId="1" r:id="rId1"/>
  </sheets>
  <externalReferences>
    <externalReference r:id="rId2"/>
  </externalReferences>
  <definedNames>
    <definedName name="j">'[1]orc DER MARCO 2019'!#REF!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28" i="1"/>
  <c r="G31" i="1"/>
  <c r="G30" i="1"/>
  <c r="G25" i="1"/>
  <c r="G24" i="1"/>
  <c r="G26" i="1" l="1"/>
  <c r="G23" i="1"/>
  <c r="G22" i="1"/>
  <c r="G27" i="1" l="1"/>
  <c r="G20" i="1" s="1"/>
  <c r="G11" i="1"/>
  <c r="G12" i="1"/>
  <c r="G13" i="1"/>
  <c r="G14" i="1"/>
  <c r="G15" i="1"/>
  <c r="G16" i="1"/>
  <c r="G17" i="1"/>
  <c r="G18" i="1"/>
  <c r="G9" i="1" l="1"/>
</calcChain>
</file>

<file path=xl/sharedStrings.xml><?xml version="1.0" encoding="utf-8"?>
<sst xmlns="http://schemas.openxmlformats.org/spreadsheetml/2006/main" count="60" uniqueCount="42">
  <si>
    <t>CÓDIGO</t>
  </si>
  <si>
    <t>MATERIAIS</t>
  </si>
  <si>
    <t>UNIDADE</t>
  </si>
  <si>
    <t>CONSUMO</t>
  </si>
  <si>
    <t>ud</t>
  </si>
  <si>
    <t>m2</t>
  </si>
  <si>
    <t>COMPOSIÇÕES</t>
  </si>
  <si>
    <t>Ref.:</t>
  </si>
  <si>
    <t>Servente</t>
  </si>
  <si>
    <t>h</t>
  </si>
  <si>
    <t>_________________________________</t>
  </si>
  <si>
    <t>ADEMAR A. CAMOSSATO</t>
  </si>
  <si>
    <t>Responsável técnico:</t>
  </si>
  <si>
    <t>Eng. Civil - CREA 24.080-D/PR</t>
  </si>
  <si>
    <t>Chapa nº 18 galvanizada (10 kg/m2) pré-pintada</t>
  </si>
  <si>
    <t>Madeira peroba 1" x 3"</t>
  </si>
  <si>
    <t>m</t>
  </si>
  <si>
    <t>Parafuso francês g.f. c/porca 5/8" x 3.1/2"</t>
  </si>
  <si>
    <t>Tinta óleo (fundo)</t>
  </si>
  <si>
    <t>L</t>
  </si>
  <si>
    <t>Pintor</t>
  </si>
  <si>
    <t>Caminhão carroceria 815/37 6 t</t>
  </si>
  <si>
    <t>Encarregado de Serviço</t>
  </si>
  <si>
    <t>C01</t>
  </si>
  <si>
    <t>R$/m2</t>
  </si>
  <si>
    <t>Placa de obra em chapa de aço galvanizado</t>
  </si>
  <si>
    <t>CUSTO 
UNIT</t>
  </si>
  <si>
    <t>CUSTO 
TOTAL</t>
  </si>
  <si>
    <t>ADMINISTRAÇÃO LOCAL DE OBRA</t>
  </si>
  <si>
    <t>H</t>
  </si>
  <si>
    <t xml:space="preserve">Encarregado Geral com encargos </t>
  </si>
  <si>
    <t>SINAPI - Out/2023</t>
  </si>
  <si>
    <t>Técnico de Laboratório com encargos</t>
  </si>
  <si>
    <t>Engenheiro Civil Júnior com encargos</t>
  </si>
  <si>
    <t>Auxiliar de Laboratório com encargos</t>
  </si>
  <si>
    <t xml:space="preserve">Topografo com encargos </t>
  </si>
  <si>
    <t xml:space="preserve">Auxiliar de Topografo com encargos </t>
  </si>
  <si>
    <t xml:space="preserve">Locação de container com 5 bacias, 1 lavatório e 4mictórios   </t>
  </si>
  <si>
    <t>MÊS</t>
  </si>
  <si>
    <t>Locação de container para escritório</t>
  </si>
  <si>
    <t>Auxiliar de Almoxarife com encargos</t>
  </si>
  <si>
    <t>Auxiliar Técnico com encargos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</si>
</sst>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2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sz val="10"/>
      <name val="MS Sans Serif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6" fillId="0" borderId="0"/>
    <xf numFmtId="43" fontId="5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/>
    <xf numFmtId="2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165" fontId="2" fillId="2" borderId="2" xfId="2" applyNumberFormat="1" applyFont="1" applyFill="1" applyBorder="1" applyAlignment="1">
      <alignment horizontal="left" vertical="center" inden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1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43" fontId="1" fillId="0" borderId="2" xfId="2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" fontId="1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</cellXfs>
  <cellStyles count="3">
    <cellStyle name="Normal" xfId="0" builtinId="0"/>
    <cellStyle name="Normal 3 2" xfId="1"/>
    <cellStyle name="Vírgula" xfId="2" builtinId="3"/>
  </cellStyles>
  <dxfs count="0"/>
  <tableStyles count="0" defaultTableStyle="TableStyleMedium2" defaultPivotStyle="PivotStyleLight16"/>
  <colors>
    <mruColors>
      <color rgb="FFFFABAB"/>
      <color rgb="FFFF9999"/>
      <color rgb="FFFF9B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Dados%202020\2020\CRUZEIRO%20DO%20OESTE\FRIGORIFICO%20ASTRA\OR&#199;AMENTO\or&#231;apav_marco_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prazos e áreas"/>
      <sheetName val="Cronograma PAM"/>
      <sheetName val="Cronograma SFM"/>
      <sheetName val="BDI"/>
      <sheetName val="BDI (2)"/>
      <sheetName val="Grandes Itens"/>
      <sheetName val="ENSAIOS DE ORÇAMENTO"/>
      <sheetName val="orc DER MARCO 20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view="pageLayout" zoomScaleNormal="100" workbookViewId="0">
      <selection activeCell="E30" sqref="E30"/>
    </sheetView>
  </sheetViews>
  <sheetFormatPr defaultColWidth="8.85546875" defaultRowHeight="15" x14ac:dyDescent="0.25"/>
  <cols>
    <col min="1" max="1" width="2" style="1" customWidth="1"/>
    <col min="2" max="2" width="8.7109375" style="3" customWidth="1"/>
    <col min="3" max="3" width="40.5703125" style="4" customWidth="1"/>
    <col min="4" max="4" width="8.140625" style="3" customWidth="1"/>
    <col min="5" max="5" width="9.7109375" style="3" bestFit="1" customWidth="1"/>
    <col min="6" max="6" width="9.5703125" style="3" customWidth="1"/>
    <col min="7" max="7" width="13.28515625" style="3" customWidth="1"/>
    <col min="8" max="8" width="2" style="1" customWidth="1"/>
    <col min="9" max="20" width="9" style="1" customWidth="1"/>
    <col min="21" max="21" width="2" style="1" customWidth="1"/>
    <col min="22" max="16384" width="8.85546875" style="1"/>
  </cols>
  <sheetData>
    <row r="1" spans="2:7" x14ac:dyDescent="0.25">
      <c r="B1" s="29"/>
      <c r="C1" s="30"/>
      <c r="D1" s="29"/>
      <c r="E1" s="29"/>
      <c r="F1" s="29"/>
      <c r="G1" s="29"/>
    </row>
    <row r="2" spans="2:7" x14ac:dyDescent="0.25">
      <c r="B2" s="29"/>
      <c r="C2" s="30"/>
      <c r="D2" s="29"/>
      <c r="E2" s="29"/>
      <c r="F2" s="29"/>
      <c r="G2" s="29"/>
    </row>
    <row r="3" spans="2:7" x14ac:dyDescent="0.25">
      <c r="B3" s="29"/>
      <c r="C3" s="30"/>
      <c r="D3" s="29"/>
      <c r="E3" s="29"/>
      <c r="F3" s="29"/>
      <c r="G3" s="29"/>
    </row>
    <row r="4" spans="2:7" x14ac:dyDescent="0.25">
      <c r="B4" s="29"/>
      <c r="C4" s="30"/>
      <c r="D4" s="29"/>
      <c r="E4" s="29"/>
      <c r="F4" s="29"/>
      <c r="G4" s="29"/>
    </row>
    <row r="5" spans="2:7" x14ac:dyDescent="0.25">
      <c r="B5" s="29"/>
      <c r="C5" s="30"/>
      <c r="D5" s="29"/>
      <c r="E5" s="29"/>
      <c r="F5" s="29"/>
      <c r="G5" s="29"/>
    </row>
    <row r="6" spans="2:7" ht="26.25" x14ac:dyDescent="0.25">
      <c r="B6" s="33" t="s">
        <v>6</v>
      </c>
      <c r="C6" s="33"/>
      <c r="D6" s="33"/>
      <c r="E6" s="33"/>
      <c r="F6" s="33"/>
      <c r="G6" s="33"/>
    </row>
    <row r="7" spans="2:7" x14ac:dyDescent="0.25">
      <c r="B7" s="11" t="s">
        <v>7</v>
      </c>
      <c r="C7" s="2" t="s">
        <v>31</v>
      </c>
      <c r="D7" s="12"/>
      <c r="E7" s="12"/>
      <c r="F7" s="12"/>
      <c r="G7" s="12"/>
    </row>
    <row r="8" spans="2:7" x14ac:dyDescent="0.25">
      <c r="B8" s="11"/>
      <c r="C8" s="2"/>
      <c r="D8" s="12"/>
      <c r="E8" s="12"/>
      <c r="F8" s="12"/>
      <c r="G8" s="12"/>
    </row>
    <row r="9" spans="2:7" s="14" customFormat="1" hidden="1" x14ac:dyDescent="0.25">
      <c r="B9" s="13" t="s">
        <v>23</v>
      </c>
      <c r="C9" s="34" t="s">
        <v>25</v>
      </c>
      <c r="D9" s="34"/>
      <c r="E9" s="34"/>
      <c r="F9" s="13" t="s">
        <v>24</v>
      </c>
      <c r="G9" s="15">
        <f>SUM(G11:G18)</f>
        <v>430.64093600000001</v>
      </c>
    </row>
    <row r="10" spans="2:7" s="14" customFormat="1" ht="30" hidden="1" x14ac:dyDescent="0.25">
      <c r="B10" s="6" t="s">
        <v>0</v>
      </c>
      <c r="C10" s="6" t="s">
        <v>1</v>
      </c>
      <c r="D10" s="6" t="s">
        <v>2</v>
      </c>
      <c r="E10" s="6" t="s">
        <v>3</v>
      </c>
      <c r="F10" s="7" t="s">
        <v>26</v>
      </c>
      <c r="G10" s="7" t="s">
        <v>27</v>
      </c>
    </row>
    <row r="11" spans="2:7" s="14" customFormat="1" hidden="1" x14ac:dyDescent="0.25">
      <c r="B11" s="6">
        <v>150190</v>
      </c>
      <c r="C11" s="8" t="s">
        <v>14</v>
      </c>
      <c r="D11" s="6" t="s">
        <v>5</v>
      </c>
      <c r="E11" s="9">
        <v>1</v>
      </c>
      <c r="F11" s="9">
        <v>143.75</v>
      </c>
      <c r="G11" s="9">
        <f>E11*F11</f>
        <v>143.75</v>
      </c>
    </row>
    <row r="12" spans="2:7" s="14" customFormat="1" hidden="1" x14ac:dyDescent="0.25">
      <c r="B12" s="6">
        <v>111070</v>
      </c>
      <c r="C12" s="8" t="s">
        <v>15</v>
      </c>
      <c r="D12" s="6" t="s">
        <v>16</v>
      </c>
      <c r="E12" s="9">
        <v>1</v>
      </c>
      <c r="F12" s="9">
        <v>16.34</v>
      </c>
      <c r="G12" s="9">
        <f>E12*F12</f>
        <v>16.34</v>
      </c>
    </row>
    <row r="13" spans="2:7" s="14" customFormat="1" hidden="1" x14ac:dyDescent="0.25">
      <c r="B13" s="6">
        <v>133120</v>
      </c>
      <c r="C13" s="8" t="s">
        <v>17</v>
      </c>
      <c r="D13" s="6" t="s">
        <v>4</v>
      </c>
      <c r="E13" s="9">
        <v>2</v>
      </c>
      <c r="F13" s="9">
        <v>6.52</v>
      </c>
      <c r="G13" s="9">
        <f t="shared" ref="G13:G18" si="0">E13*F13</f>
        <v>13.04</v>
      </c>
    </row>
    <row r="14" spans="2:7" s="14" customFormat="1" hidden="1" x14ac:dyDescent="0.25">
      <c r="B14" s="6">
        <v>106040</v>
      </c>
      <c r="C14" s="8" t="s">
        <v>18</v>
      </c>
      <c r="D14" s="6" t="s">
        <v>19</v>
      </c>
      <c r="E14" s="10">
        <v>1.1999999999999999E-3</v>
      </c>
      <c r="F14" s="9">
        <v>33.28</v>
      </c>
      <c r="G14" s="9">
        <f t="shared" si="0"/>
        <v>3.9935999999999999E-2</v>
      </c>
    </row>
    <row r="15" spans="2:7" s="14" customFormat="1" hidden="1" x14ac:dyDescent="0.25">
      <c r="B15" s="6">
        <v>346080</v>
      </c>
      <c r="C15" s="8" t="s">
        <v>21</v>
      </c>
      <c r="D15" s="6" t="s">
        <v>9</v>
      </c>
      <c r="E15" s="9">
        <v>1</v>
      </c>
      <c r="F15" s="9">
        <v>197.05</v>
      </c>
      <c r="G15" s="9">
        <f>E15*F15</f>
        <v>197.05</v>
      </c>
    </row>
    <row r="16" spans="2:7" s="14" customFormat="1" hidden="1" x14ac:dyDescent="0.25">
      <c r="B16" s="6">
        <v>200130</v>
      </c>
      <c r="C16" s="8" t="s">
        <v>8</v>
      </c>
      <c r="D16" s="6" t="s">
        <v>9</v>
      </c>
      <c r="E16" s="9">
        <v>1</v>
      </c>
      <c r="F16" s="9">
        <v>31.46</v>
      </c>
      <c r="G16" s="9">
        <f t="shared" si="0"/>
        <v>31.46</v>
      </c>
    </row>
    <row r="17" spans="2:7" s="14" customFormat="1" hidden="1" x14ac:dyDescent="0.25">
      <c r="B17" s="6">
        <v>200270</v>
      </c>
      <c r="C17" s="8" t="s">
        <v>20</v>
      </c>
      <c r="D17" s="6" t="s">
        <v>9</v>
      </c>
      <c r="E17" s="9">
        <v>0.5</v>
      </c>
      <c r="F17" s="9">
        <v>40.76</v>
      </c>
      <c r="G17" s="9">
        <f t="shared" si="0"/>
        <v>20.38</v>
      </c>
    </row>
    <row r="18" spans="2:7" s="14" customFormat="1" hidden="1" x14ac:dyDescent="0.25">
      <c r="B18" s="6">
        <v>210060</v>
      </c>
      <c r="C18" s="8" t="s">
        <v>22</v>
      </c>
      <c r="D18" s="6" t="s">
        <v>9</v>
      </c>
      <c r="E18" s="9">
        <v>0.1</v>
      </c>
      <c r="F18" s="9">
        <v>85.81</v>
      </c>
      <c r="G18" s="9">
        <f t="shared" si="0"/>
        <v>8.5810000000000013</v>
      </c>
    </row>
    <row r="19" spans="2:7" s="17" customFormat="1" hidden="1" x14ac:dyDescent="0.25">
      <c r="B19" s="18"/>
      <c r="C19" s="19"/>
      <c r="D19" s="18"/>
      <c r="E19" s="18"/>
      <c r="F19" s="18"/>
      <c r="G19" s="18"/>
    </row>
    <row r="20" spans="2:7" s="14" customFormat="1" x14ac:dyDescent="0.25">
      <c r="B20" s="20" t="s">
        <v>23</v>
      </c>
      <c r="C20" s="38" t="s">
        <v>28</v>
      </c>
      <c r="D20" s="38"/>
      <c r="E20" s="38"/>
      <c r="F20" s="20"/>
      <c r="G20" s="21">
        <f>SUM(G22:G31)</f>
        <v>970447.67999999993</v>
      </c>
    </row>
    <row r="21" spans="2:7" s="14" customFormat="1" ht="30" x14ac:dyDescent="0.25">
      <c r="B21" s="22" t="s">
        <v>0</v>
      </c>
      <c r="C21" s="22" t="s">
        <v>1</v>
      </c>
      <c r="D21" s="22" t="s">
        <v>2</v>
      </c>
      <c r="E21" s="22" t="s">
        <v>3</v>
      </c>
      <c r="F21" s="23" t="s">
        <v>26</v>
      </c>
      <c r="G21" s="23" t="s">
        <v>27</v>
      </c>
    </row>
    <row r="22" spans="2:7" s="14" customFormat="1" x14ac:dyDescent="0.25">
      <c r="B22" s="22">
        <v>90777</v>
      </c>
      <c r="C22" s="24" t="s">
        <v>33</v>
      </c>
      <c r="D22" s="22" t="s">
        <v>29</v>
      </c>
      <c r="E22" s="25">
        <v>2880</v>
      </c>
      <c r="F22" s="26">
        <v>114.31</v>
      </c>
      <c r="G22" s="27">
        <f>E22*F22</f>
        <v>329212.79999999999</v>
      </c>
    </row>
    <row r="23" spans="2:7" s="14" customFormat="1" x14ac:dyDescent="0.25">
      <c r="B23" s="22">
        <v>90776</v>
      </c>
      <c r="C23" s="24" t="s">
        <v>30</v>
      </c>
      <c r="D23" s="22" t="s">
        <v>29</v>
      </c>
      <c r="E23" s="25">
        <v>2880</v>
      </c>
      <c r="F23" s="26">
        <v>39.46</v>
      </c>
      <c r="G23" s="26">
        <f>E23*F23</f>
        <v>113644.8</v>
      </c>
    </row>
    <row r="24" spans="2:7" s="14" customFormat="1" x14ac:dyDescent="0.25">
      <c r="B24" s="22">
        <v>88321</v>
      </c>
      <c r="C24" s="28" t="s">
        <v>32</v>
      </c>
      <c r="D24" s="22" t="s">
        <v>29</v>
      </c>
      <c r="E24" s="25">
        <v>2880</v>
      </c>
      <c r="F24" s="26">
        <v>39.79</v>
      </c>
      <c r="G24" s="26">
        <f>E24*F24</f>
        <v>114595.2</v>
      </c>
    </row>
    <row r="25" spans="2:7" s="14" customFormat="1" x14ac:dyDescent="0.25">
      <c r="B25" s="22">
        <v>88249</v>
      </c>
      <c r="C25" s="28" t="s">
        <v>34</v>
      </c>
      <c r="D25" s="22" t="s">
        <v>29</v>
      </c>
      <c r="E25" s="25">
        <v>2880</v>
      </c>
      <c r="F25" s="26">
        <v>29.59</v>
      </c>
      <c r="G25" s="26">
        <f t="shared" ref="G25" si="1">E25*F25</f>
        <v>85219.199999999997</v>
      </c>
    </row>
    <row r="26" spans="2:7" s="14" customFormat="1" x14ac:dyDescent="0.25">
      <c r="B26" s="22">
        <v>90781</v>
      </c>
      <c r="C26" s="28" t="s">
        <v>35</v>
      </c>
      <c r="D26" s="22" t="s">
        <v>29</v>
      </c>
      <c r="E26" s="25">
        <v>2880</v>
      </c>
      <c r="F26" s="26">
        <v>27.78</v>
      </c>
      <c r="G26" s="26">
        <f>E26*F26</f>
        <v>80006.400000000009</v>
      </c>
    </row>
    <row r="27" spans="2:7" s="14" customFormat="1" x14ac:dyDescent="0.25">
      <c r="B27" s="22">
        <v>88253</v>
      </c>
      <c r="C27" s="28" t="s">
        <v>36</v>
      </c>
      <c r="D27" s="22" t="s">
        <v>29</v>
      </c>
      <c r="E27" s="25">
        <v>2880</v>
      </c>
      <c r="F27" s="26">
        <v>13.58</v>
      </c>
      <c r="G27" s="26">
        <f t="shared" ref="G27:G31" si="2">E27*F27</f>
        <v>39110.400000000001</v>
      </c>
    </row>
    <row r="28" spans="2:7" s="16" customFormat="1" x14ac:dyDescent="0.25">
      <c r="B28" s="22">
        <v>10779</v>
      </c>
      <c r="C28" s="24" t="s">
        <v>37</v>
      </c>
      <c r="D28" s="22" t="s">
        <v>38</v>
      </c>
      <c r="E28" s="25">
        <v>18</v>
      </c>
      <c r="F28" s="26">
        <v>918.75</v>
      </c>
      <c r="G28" s="26">
        <f t="shared" ref="G28:G29" si="3">E28*F28</f>
        <v>16537.5</v>
      </c>
    </row>
    <row r="29" spans="2:7" x14ac:dyDescent="0.25">
      <c r="B29" s="22">
        <v>10776</v>
      </c>
      <c r="C29" s="24" t="s">
        <v>39</v>
      </c>
      <c r="D29" s="22" t="s">
        <v>38</v>
      </c>
      <c r="E29" s="22">
        <v>18</v>
      </c>
      <c r="F29" s="22">
        <v>574.21</v>
      </c>
      <c r="G29" s="26">
        <f t="shared" si="3"/>
        <v>10335.780000000001</v>
      </c>
    </row>
    <row r="30" spans="2:7" s="16" customFormat="1" x14ac:dyDescent="0.25">
      <c r="B30" s="22">
        <v>100300</v>
      </c>
      <c r="C30" s="24" t="s">
        <v>40</v>
      </c>
      <c r="D30" s="22" t="s">
        <v>29</v>
      </c>
      <c r="E30" s="25">
        <v>2880</v>
      </c>
      <c r="F30" s="26">
        <v>21.71</v>
      </c>
      <c r="G30" s="26">
        <f t="shared" si="2"/>
        <v>62524.800000000003</v>
      </c>
    </row>
    <row r="31" spans="2:7" x14ac:dyDescent="0.25">
      <c r="B31" s="22">
        <v>88255</v>
      </c>
      <c r="C31" s="24" t="s">
        <v>41</v>
      </c>
      <c r="D31" s="22" t="s">
        <v>29</v>
      </c>
      <c r="E31" s="25">
        <v>2880</v>
      </c>
      <c r="F31" s="22">
        <v>41.41</v>
      </c>
      <c r="G31" s="26">
        <f t="shared" si="2"/>
        <v>119260.79999999999</v>
      </c>
    </row>
    <row r="32" spans="2:7" x14ac:dyDescent="0.25">
      <c r="B32" s="29"/>
      <c r="C32" s="30"/>
      <c r="D32" s="29"/>
      <c r="E32" s="29"/>
      <c r="F32" s="29"/>
      <c r="G32" s="29"/>
    </row>
    <row r="33" spans="2:7" s="16" customFormat="1" x14ac:dyDescent="0.25">
      <c r="B33" s="29"/>
      <c r="C33" s="30"/>
      <c r="D33" s="29"/>
      <c r="E33" s="31"/>
      <c r="F33" s="32"/>
      <c r="G33" s="32"/>
    </row>
    <row r="34" spans="2:7" x14ac:dyDescent="0.25">
      <c r="B34" s="29"/>
      <c r="C34" s="30"/>
      <c r="D34" s="29"/>
      <c r="E34" s="29"/>
      <c r="F34" s="29"/>
      <c r="G34" s="29"/>
    </row>
    <row r="35" spans="2:7" x14ac:dyDescent="0.25">
      <c r="B35" s="29"/>
      <c r="C35" s="30"/>
      <c r="D35" s="29"/>
      <c r="E35" s="29"/>
      <c r="F35" s="29"/>
      <c r="G35" s="29"/>
    </row>
    <row r="37" spans="2:7" x14ac:dyDescent="0.25">
      <c r="D37" s="12"/>
      <c r="E37" s="37" t="s">
        <v>10</v>
      </c>
      <c r="F37" s="37"/>
      <c r="G37" s="37"/>
    </row>
    <row r="38" spans="2:7" x14ac:dyDescent="0.25">
      <c r="D38" s="5" t="s">
        <v>12</v>
      </c>
      <c r="E38" s="36" t="s">
        <v>11</v>
      </c>
      <c r="F38" s="36"/>
      <c r="G38" s="36"/>
    </row>
    <row r="39" spans="2:7" x14ac:dyDescent="0.25">
      <c r="D39" s="12"/>
      <c r="E39" s="35" t="s">
        <v>13</v>
      </c>
      <c r="F39" s="35"/>
      <c r="G39" s="35"/>
    </row>
  </sheetData>
  <mergeCells count="6">
    <mergeCell ref="B6:G6"/>
    <mergeCell ref="C9:E9"/>
    <mergeCell ref="E39:G39"/>
    <mergeCell ref="E38:G38"/>
    <mergeCell ref="E37:G37"/>
    <mergeCell ref="C20:E20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headerFooter>
    <oddHeader>&amp;C&amp;G</oddHeader>
    <oddFooter>&amp;LPérola - PR&amp;CPágina &amp;P de &amp;N&amp;R&amp;D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Composições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2023-12-20T20:00:54Z</cp:lastPrinted>
  <dcterms:created xsi:type="dcterms:W3CDTF">2020-03-24T22:58:20Z</dcterms:created>
  <dcterms:modified xsi:type="dcterms:W3CDTF">2023-12-22T13:13:20Z</dcterms:modified>
</cp:coreProperties>
</file>